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2dc5dee039d97313/Desktop/"/>
    </mc:Choice>
  </mc:AlternateContent>
  <xr:revisionPtr revIDLastSave="72" documentId="11_90792DC5BA2947FA1C83D37C86F906EC4FA20F00" xr6:coauthVersionLast="47" xr6:coauthVersionMax="47" xr10:uidLastSave="{F75C7DF2-1BC7-4910-8C5E-9588490CBFD3}"/>
  <bookViews>
    <workbookView xWindow="-110" yWindow="-110" windowWidth="25820" windowHeight="15500" xr2:uid="{00000000-000D-0000-FFFF-FFFF00000000}"/>
  </bookViews>
  <sheets>
    <sheet name="Berechnungen" sheetId="1" r:id="rId1"/>
    <sheet name="Veranstaltung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2" i="1"/>
  <c r="G13" i="1"/>
  <c r="G14" i="1"/>
  <c r="G15" i="1"/>
  <c r="G16" i="1"/>
  <c r="G17" i="1"/>
  <c r="G18" i="1"/>
  <c r="G19" i="1"/>
  <c r="G20" i="1"/>
  <c r="G21" i="1"/>
  <c r="G22" i="1"/>
  <c r="G23" i="1"/>
  <c r="G24" i="1"/>
  <c r="G25" i="1"/>
  <c r="G26" i="1"/>
  <c r="G27" i="1"/>
  <c r="G28" i="1"/>
  <c r="G29" i="1"/>
  <c r="G10" i="1"/>
  <c r="E11" i="1"/>
  <c r="E12" i="1"/>
  <c r="E13" i="1"/>
  <c r="E14" i="1"/>
  <c r="E15" i="1"/>
  <c r="E16" i="1"/>
  <c r="E17" i="1"/>
  <c r="E18" i="1"/>
  <c r="E19" i="1"/>
  <c r="E20" i="1"/>
  <c r="E21" i="1"/>
  <c r="E22" i="1"/>
  <c r="E23" i="1"/>
  <c r="E24" i="1"/>
  <c r="E25" i="1"/>
  <c r="E26" i="1"/>
  <c r="E27" i="1"/>
  <c r="E28" i="1"/>
  <c r="E29" i="1"/>
  <c r="E10" i="1"/>
  <c r="D11" i="1"/>
  <c r="D12" i="1"/>
  <c r="D13" i="1"/>
  <c r="D14" i="1"/>
  <c r="D15" i="1"/>
  <c r="D16" i="1"/>
  <c r="D17" i="1"/>
  <c r="D18" i="1"/>
  <c r="D19" i="1"/>
  <c r="D20" i="1"/>
  <c r="D21" i="1"/>
  <c r="D22" i="1"/>
  <c r="D23" i="1"/>
  <c r="D24" i="1"/>
  <c r="D25" i="1"/>
  <c r="D26" i="1"/>
  <c r="D27" i="1"/>
  <c r="D28" i="1"/>
  <c r="D29" i="1"/>
  <c r="D10" i="1"/>
  <c r="C11" i="1"/>
  <c r="C12" i="1"/>
  <c r="C13" i="1"/>
  <c r="C14" i="1"/>
  <c r="C15" i="1"/>
  <c r="C16" i="1"/>
  <c r="C17" i="1"/>
  <c r="C18" i="1"/>
  <c r="C19" i="1"/>
  <c r="C20" i="1"/>
  <c r="C21" i="1"/>
  <c r="C22" i="1"/>
  <c r="C23" i="1"/>
  <c r="C24" i="1"/>
  <c r="C25" i="1"/>
  <c r="C26" i="1"/>
  <c r="C27" i="1"/>
  <c r="C28" i="1"/>
  <c r="C29" i="1"/>
  <c r="C10" i="1"/>
  <c r="F11" i="1"/>
  <c r="F12" i="1"/>
  <c r="F13" i="1"/>
  <c r="F14" i="1"/>
  <c r="F15" i="1"/>
  <c r="F16" i="1"/>
  <c r="F17" i="1"/>
  <c r="F18" i="1"/>
  <c r="F19" i="1"/>
  <c r="F20" i="1"/>
  <c r="F21" i="1"/>
  <c r="F22" i="1"/>
  <c r="F23" i="1"/>
  <c r="F24" i="1"/>
  <c r="F25" i="1"/>
  <c r="F26" i="1"/>
  <c r="F27" i="1"/>
  <c r="F28" i="1"/>
  <c r="F29" i="1"/>
  <c r="F10" i="1"/>
  <c r="B11" i="1" l="1"/>
  <c r="B12" i="1"/>
  <c r="B13" i="1"/>
  <c r="B14" i="1"/>
  <c r="B15" i="1"/>
  <c r="B16" i="1"/>
  <c r="B17" i="1"/>
  <c r="B18" i="1"/>
  <c r="B19" i="1"/>
  <c r="B20" i="1"/>
  <c r="B21" i="1"/>
  <c r="B22" i="1"/>
  <c r="B23" i="1"/>
  <c r="B24" i="1"/>
  <c r="B25" i="1"/>
  <c r="B26" i="1"/>
  <c r="B27" i="1"/>
  <c r="B28" i="1"/>
  <c r="B29" i="1"/>
  <c r="B10" i="1"/>
</calcChain>
</file>

<file path=xl/sharedStrings.xml><?xml version="1.0" encoding="utf-8"?>
<sst xmlns="http://schemas.openxmlformats.org/spreadsheetml/2006/main" count="28" uniqueCount="25">
  <si>
    <t>Teilnehmer</t>
  </si>
  <si>
    <t>Manntage</t>
  </si>
  <si>
    <t>Leistungsbetrag</t>
  </si>
  <si>
    <t>2015 Wurzen</t>
  </si>
  <si>
    <t>2016 Limbach-Oberfrohna</t>
  </si>
  <si>
    <t>2017 Löbau</t>
  </si>
  <si>
    <t>2018 Torgau</t>
  </si>
  <si>
    <t>Jahr2015</t>
  </si>
  <si>
    <t>Entfernungsfaktor</t>
  </si>
  <si>
    <t>Grundbetrag</t>
  </si>
  <si>
    <t>Förderrahmen</t>
  </si>
  <si>
    <t>Jahr2016</t>
  </si>
  <si>
    <t>Jahr2017</t>
  </si>
  <si>
    <t>Jahr2018</t>
  </si>
  <si>
    <t>Förderbetrag für einen Teilnehmer</t>
  </si>
  <si>
    <t>Berechnung:</t>
  </si>
  <si>
    <t>Leistungsbetrag = (Förderrahmen - Teilnehmer * Grundbetrag) / Summe(Manntage * Entfernungsfaktoren)</t>
  </si>
  <si>
    <t>2019 Riesa</t>
  </si>
  <si>
    <t>Jahr2019</t>
  </si>
  <si>
    <t>Geschätzter Förderbetrag für einen Teilnehmer (Verein, Anspruchsteller)</t>
  </si>
  <si>
    <t>Förderbetrag = Grundbetrag + Manntage * Entfernungsfaktor * Leistungsbetrag</t>
  </si>
  <si>
    <t>Die Tabelle liefert einen Schätzwert für den Förderbetrag für einen Teilnehmer gemäß des Entfernungsfaktors und der Anzahl der teilnehmenden Personen (Manntage). 
Es werden mehrere Varianten mit unterschiedlichen Anzahlen von Teilnehmern ausgewiesen (reale Anzahlen der vergangenen Veranstaltungen sowie eine fiktive Veranstaltung).
Geben Sie jeweils den Entfernungsfaktor ein und orientieren Sie sich an der Veranstaltung, deren Teilnehmeranzahl und Förderrahmen der Ihrigen am besten entspricht (siehe Arbeitsblatt Veranstaltungen).</t>
  </si>
  <si>
    <t>fiktiv</t>
  </si>
  <si>
    <t>Veranstaltungen</t>
  </si>
  <si>
    <t>Bei der fiktiven Veranstaltung können Sie Schätzwerte eingeben und damit die Berechnungen beeinflussen.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</si>
</sst>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3" x14ac:knownFonts="1">
    <font>
      <sz val="11"/>
      <color theme="1"/>
      <name val="Calibri"/>
      <family val="2"/>
      <scheme val="minor"/>
    </font>
    <font>
      <b/>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7" tint="0.59996337778862885"/>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0" fillId="2" borderId="1" xfId="0" applyFill="1" applyBorder="1" applyAlignment="1" applyProtection="1">
      <alignment horizontal="center"/>
      <protection locked="0"/>
    </xf>
    <xf numFmtId="2" fontId="0" fillId="3" borderId="1" xfId="0" applyNumberFormat="1" applyFill="1" applyBorder="1" applyAlignment="1" applyProtection="1">
      <alignment horizontal="center"/>
      <protection locked="0"/>
    </xf>
    <xf numFmtId="1" fontId="0" fillId="3" borderId="1" xfId="0" applyNumberFormat="1" applyFill="1" applyBorder="1" applyAlignment="1" applyProtection="1">
      <alignment horizontal="center"/>
      <protection locked="0"/>
    </xf>
    <xf numFmtId="3" fontId="0" fillId="3" borderId="1" xfId="0" applyNumberFormat="1" applyFill="1" applyBorder="1" applyAlignment="1" applyProtection="1">
      <alignment horizontal="center"/>
      <protection locked="0"/>
    </xf>
    <xf numFmtId="2" fontId="0" fillId="4" borderId="1" xfId="0" applyNumberFormat="1" applyFill="1" applyBorder="1" applyAlignment="1" applyProtection="1">
      <alignment horizontal="center"/>
    </xf>
    <xf numFmtId="0" fontId="1" fillId="0" borderId="0" xfId="0" applyFont="1" applyProtection="1"/>
    <xf numFmtId="0" fontId="0" fillId="0" borderId="0" xfId="0" applyAlignment="1" applyProtection="1">
      <alignment horizontal="center"/>
    </xf>
    <xf numFmtId="0" fontId="0" fillId="0" borderId="0" xfId="0" applyProtection="1"/>
    <xf numFmtId="0" fontId="0" fillId="0" borderId="1" xfId="0" applyBorder="1" applyAlignment="1" applyProtection="1">
      <alignment horizontal="center"/>
    </xf>
    <xf numFmtId="0" fontId="0" fillId="0" borderId="1" xfId="0" applyBorder="1" applyProtection="1"/>
    <xf numFmtId="3" fontId="0" fillId="0" borderId="1" xfId="0" applyNumberFormat="1" applyBorder="1" applyAlignment="1" applyProtection="1">
      <alignment horizontal="center"/>
    </xf>
    <xf numFmtId="164" fontId="0" fillId="0" borderId="1" xfId="0" applyNumberFormat="1" applyBorder="1" applyAlignment="1" applyProtection="1">
      <alignment horizontal="center"/>
    </xf>
    <xf numFmtId="0" fontId="0" fillId="0" borderId="1" xfId="0" applyFill="1" applyBorder="1" applyProtection="1"/>
    <xf numFmtId="0" fontId="0" fillId="0" borderId="0" xfId="0" applyAlignment="1" applyProtection="1">
      <alignment horizontal="left"/>
    </xf>
    <xf numFmtId="0" fontId="1" fillId="0" borderId="0" xfId="0" applyFont="1" applyAlignment="1" applyProtection="1">
      <alignment horizontal="left"/>
    </xf>
    <xf numFmtId="0" fontId="2" fillId="0" borderId="0" xfId="0" applyFont="1" applyAlignment="1" applyProtection="1">
      <alignment horizontal="left" vertical="center" wrapText="1"/>
    </xf>
    <xf numFmtId="164" fontId="0" fillId="0" borderId="0" xfId="0" applyNumberFormat="1" applyAlignment="1" applyProtection="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Förderbetrag nach Manntagen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Berechnungen!$A$9</c:f>
              <c:strCache>
                <c:ptCount val="1"/>
                <c:pt idx="0">
                  <c:v>Manntage</c:v>
                </c:pt>
              </c:strCache>
            </c:strRef>
          </c:tx>
          <c:spPr>
            <a:ln w="28575" cap="rnd">
              <a:solidFill>
                <a:schemeClr val="accent1"/>
              </a:solidFill>
              <a:round/>
            </a:ln>
            <a:effectLst/>
          </c:spPr>
          <c:marker>
            <c:symbol val="none"/>
          </c:marker>
          <c:val>
            <c:numRef>
              <c:f>Berechnungen!$A$10:$A$29</c:f>
              <c:numCache>
                <c:formatCode>General</c:formatCode>
                <c:ptCount val="20"/>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numCache>
            </c:numRef>
          </c:val>
          <c:smooth val="0"/>
          <c:extLst>
            <c:ext xmlns:c16="http://schemas.microsoft.com/office/drawing/2014/chart" uri="{C3380CC4-5D6E-409C-BE32-E72D297353CC}">
              <c16:uniqueId val="{00000000-01E6-4B28-9790-FF8A5FD55BAC}"/>
            </c:ext>
          </c:extLst>
        </c:ser>
        <c:ser>
          <c:idx val="1"/>
          <c:order val="1"/>
          <c:tx>
            <c:strRef>
              <c:f>Berechnungen!$B$9</c:f>
              <c:strCache>
                <c:ptCount val="1"/>
                <c:pt idx="0">
                  <c:v>Jahr2015</c:v>
                </c:pt>
              </c:strCache>
            </c:strRef>
          </c:tx>
          <c:spPr>
            <a:ln w="28575" cap="rnd">
              <a:solidFill>
                <a:schemeClr val="accent2"/>
              </a:solidFill>
              <a:round/>
            </a:ln>
            <a:effectLst/>
          </c:spPr>
          <c:marker>
            <c:symbol val="none"/>
          </c:marker>
          <c:val>
            <c:numRef>
              <c:f>Berechnungen!$B$10:$B$29</c:f>
              <c:numCache>
                <c:formatCode>#,##0\ "€"</c:formatCode>
                <c:ptCount val="20"/>
                <c:pt idx="0">
                  <c:v>117</c:v>
                </c:pt>
                <c:pt idx="1">
                  <c:v>209</c:v>
                </c:pt>
                <c:pt idx="2">
                  <c:v>301</c:v>
                </c:pt>
                <c:pt idx="3">
                  <c:v>393</c:v>
                </c:pt>
                <c:pt idx="4">
                  <c:v>484.99999999999994</c:v>
                </c:pt>
                <c:pt idx="5">
                  <c:v>577</c:v>
                </c:pt>
                <c:pt idx="6">
                  <c:v>669</c:v>
                </c:pt>
                <c:pt idx="7">
                  <c:v>761</c:v>
                </c:pt>
                <c:pt idx="8">
                  <c:v>852.99999999999989</c:v>
                </c:pt>
                <c:pt idx="9">
                  <c:v>944.99999999999989</c:v>
                </c:pt>
                <c:pt idx="10">
                  <c:v>1037</c:v>
                </c:pt>
                <c:pt idx="11">
                  <c:v>1129</c:v>
                </c:pt>
                <c:pt idx="12">
                  <c:v>1221</c:v>
                </c:pt>
                <c:pt idx="13">
                  <c:v>1313</c:v>
                </c:pt>
                <c:pt idx="14">
                  <c:v>1405</c:v>
                </c:pt>
                <c:pt idx="15">
                  <c:v>1497</c:v>
                </c:pt>
                <c:pt idx="16">
                  <c:v>1588.9999999999998</c:v>
                </c:pt>
                <c:pt idx="17">
                  <c:v>1680.9999999999998</c:v>
                </c:pt>
                <c:pt idx="18">
                  <c:v>1772.9999999999998</c:v>
                </c:pt>
                <c:pt idx="19">
                  <c:v>1864.9999999999998</c:v>
                </c:pt>
              </c:numCache>
            </c:numRef>
          </c:val>
          <c:smooth val="0"/>
          <c:extLst>
            <c:ext xmlns:c16="http://schemas.microsoft.com/office/drawing/2014/chart" uri="{C3380CC4-5D6E-409C-BE32-E72D297353CC}">
              <c16:uniqueId val="{00000001-01E6-4B28-9790-FF8A5FD55BAC}"/>
            </c:ext>
          </c:extLst>
        </c:ser>
        <c:ser>
          <c:idx val="2"/>
          <c:order val="2"/>
          <c:tx>
            <c:strRef>
              <c:f>Berechnungen!$C$9</c:f>
              <c:strCache>
                <c:ptCount val="1"/>
                <c:pt idx="0">
                  <c:v>Jahr2016</c:v>
                </c:pt>
              </c:strCache>
            </c:strRef>
          </c:tx>
          <c:spPr>
            <a:ln w="28575" cap="rnd">
              <a:solidFill>
                <a:schemeClr val="accent3"/>
              </a:solidFill>
              <a:round/>
            </a:ln>
            <a:effectLst/>
          </c:spPr>
          <c:marker>
            <c:symbol val="none"/>
          </c:marker>
          <c:val>
            <c:numRef>
              <c:f>Berechnungen!$C$10:$C$29</c:f>
              <c:numCache>
                <c:formatCode>#,##0\ "€"</c:formatCode>
                <c:ptCount val="20"/>
                <c:pt idx="0">
                  <c:v>135.39999999999998</c:v>
                </c:pt>
                <c:pt idx="1">
                  <c:v>245.79999999999998</c:v>
                </c:pt>
                <c:pt idx="2">
                  <c:v>356.2</c:v>
                </c:pt>
                <c:pt idx="3">
                  <c:v>466.59999999999997</c:v>
                </c:pt>
                <c:pt idx="4">
                  <c:v>577</c:v>
                </c:pt>
                <c:pt idx="5">
                  <c:v>687.4</c:v>
                </c:pt>
                <c:pt idx="6">
                  <c:v>797.8</c:v>
                </c:pt>
                <c:pt idx="7">
                  <c:v>908.19999999999993</c:v>
                </c:pt>
                <c:pt idx="8">
                  <c:v>1018.5999999999999</c:v>
                </c:pt>
                <c:pt idx="9">
                  <c:v>1129</c:v>
                </c:pt>
                <c:pt idx="10">
                  <c:v>1239.3999999999999</c:v>
                </c:pt>
                <c:pt idx="11">
                  <c:v>1349.8</c:v>
                </c:pt>
                <c:pt idx="12">
                  <c:v>1460.1999999999998</c:v>
                </c:pt>
                <c:pt idx="13">
                  <c:v>1570.6</c:v>
                </c:pt>
                <c:pt idx="14">
                  <c:v>1680.9999999999998</c:v>
                </c:pt>
                <c:pt idx="15">
                  <c:v>1791.3999999999999</c:v>
                </c:pt>
                <c:pt idx="16">
                  <c:v>1901.8</c:v>
                </c:pt>
                <c:pt idx="17">
                  <c:v>2012.1999999999998</c:v>
                </c:pt>
                <c:pt idx="18">
                  <c:v>2122.6</c:v>
                </c:pt>
                <c:pt idx="19">
                  <c:v>2233</c:v>
                </c:pt>
              </c:numCache>
            </c:numRef>
          </c:val>
          <c:smooth val="0"/>
          <c:extLst>
            <c:ext xmlns:c16="http://schemas.microsoft.com/office/drawing/2014/chart" uri="{C3380CC4-5D6E-409C-BE32-E72D297353CC}">
              <c16:uniqueId val="{00000002-01E6-4B28-9790-FF8A5FD55BAC}"/>
            </c:ext>
          </c:extLst>
        </c:ser>
        <c:ser>
          <c:idx val="3"/>
          <c:order val="3"/>
          <c:tx>
            <c:strRef>
              <c:f>Berechnungen!$D$9</c:f>
              <c:strCache>
                <c:ptCount val="1"/>
                <c:pt idx="0">
                  <c:v>Jahr2017</c:v>
                </c:pt>
              </c:strCache>
            </c:strRef>
          </c:tx>
          <c:spPr>
            <a:ln w="28575" cap="rnd">
              <a:solidFill>
                <a:schemeClr val="accent4"/>
              </a:solidFill>
              <a:round/>
            </a:ln>
            <a:effectLst/>
          </c:spPr>
          <c:marker>
            <c:symbol val="none"/>
          </c:marker>
          <c:val>
            <c:numRef>
              <c:f>Berechnungen!$D$10:$D$29</c:f>
              <c:numCache>
                <c:formatCode>#,##0\ "€"</c:formatCode>
                <c:ptCount val="20"/>
                <c:pt idx="0">
                  <c:v>155.39999999999998</c:v>
                </c:pt>
                <c:pt idx="1">
                  <c:v>285.79999999999995</c:v>
                </c:pt>
                <c:pt idx="2">
                  <c:v>416.2</c:v>
                </c:pt>
                <c:pt idx="3">
                  <c:v>546.59999999999991</c:v>
                </c:pt>
                <c:pt idx="4">
                  <c:v>677</c:v>
                </c:pt>
                <c:pt idx="5">
                  <c:v>807.4</c:v>
                </c:pt>
                <c:pt idx="6">
                  <c:v>937.8</c:v>
                </c:pt>
                <c:pt idx="7">
                  <c:v>1068.1999999999998</c:v>
                </c:pt>
                <c:pt idx="8">
                  <c:v>1198.5999999999999</c:v>
                </c:pt>
                <c:pt idx="9">
                  <c:v>1329</c:v>
                </c:pt>
                <c:pt idx="10">
                  <c:v>1459.3999999999999</c:v>
                </c:pt>
                <c:pt idx="11">
                  <c:v>1589.8</c:v>
                </c:pt>
                <c:pt idx="12">
                  <c:v>1720.1999999999998</c:v>
                </c:pt>
                <c:pt idx="13">
                  <c:v>1850.6</c:v>
                </c:pt>
                <c:pt idx="14">
                  <c:v>1980.9999999999998</c:v>
                </c:pt>
                <c:pt idx="15">
                  <c:v>2111.3999999999996</c:v>
                </c:pt>
                <c:pt idx="16">
                  <c:v>2241.7999999999997</c:v>
                </c:pt>
                <c:pt idx="17">
                  <c:v>2372.1999999999998</c:v>
                </c:pt>
                <c:pt idx="18">
                  <c:v>2502.6</c:v>
                </c:pt>
                <c:pt idx="19">
                  <c:v>2633</c:v>
                </c:pt>
              </c:numCache>
            </c:numRef>
          </c:val>
          <c:smooth val="0"/>
          <c:extLst>
            <c:ext xmlns:c16="http://schemas.microsoft.com/office/drawing/2014/chart" uri="{C3380CC4-5D6E-409C-BE32-E72D297353CC}">
              <c16:uniqueId val="{00000003-01E6-4B28-9790-FF8A5FD55BAC}"/>
            </c:ext>
          </c:extLst>
        </c:ser>
        <c:ser>
          <c:idx val="4"/>
          <c:order val="4"/>
          <c:tx>
            <c:strRef>
              <c:f>Berechnungen!$E$9</c:f>
              <c:strCache>
                <c:ptCount val="1"/>
                <c:pt idx="0">
                  <c:v>Jahr2018</c:v>
                </c:pt>
              </c:strCache>
            </c:strRef>
          </c:tx>
          <c:spPr>
            <a:ln w="28575" cap="rnd">
              <a:solidFill>
                <a:schemeClr val="accent5"/>
              </a:solidFill>
              <a:round/>
            </a:ln>
            <a:effectLst/>
          </c:spPr>
          <c:marker>
            <c:symbol val="none"/>
          </c:marker>
          <c:val>
            <c:numRef>
              <c:f>Berechnungen!$E$10:$E$29</c:f>
              <c:numCache>
                <c:formatCode>#,##0\ "€"</c:formatCode>
                <c:ptCount val="20"/>
                <c:pt idx="0">
                  <c:v>222.2</c:v>
                </c:pt>
                <c:pt idx="1">
                  <c:v>419.4</c:v>
                </c:pt>
                <c:pt idx="2">
                  <c:v>616.59999999999991</c:v>
                </c:pt>
                <c:pt idx="3">
                  <c:v>813.8</c:v>
                </c:pt>
                <c:pt idx="4">
                  <c:v>1011</c:v>
                </c:pt>
                <c:pt idx="5">
                  <c:v>1208.1999999999998</c:v>
                </c:pt>
                <c:pt idx="6">
                  <c:v>1405.3999999999999</c:v>
                </c:pt>
                <c:pt idx="7">
                  <c:v>1602.6</c:v>
                </c:pt>
                <c:pt idx="8">
                  <c:v>1799.8</c:v>
                </c:pt>
                <c:pt idx="9">
                  <c:v>1997</c:v>
                </c:pt>
                <c:pt idx="10">
                  <c:v>2194.1999999999998</c:v>
                </c:pt>
                <c:pt idx="11">
                  <c:v>2391.3999999999996</c:v>
                </c:pt>
                <c:pt idx="12">
                  <c:v>2588.6</c:v>
                </c:pt>
                <c:pt idx="13">
                  <c:v>2785.7999999999997</c:v>
                </c:pt>
                <c:pt idx="14">
                  <c:v>2983</c:v>
                </c:pt>
                <c:pt idx="15">
                  <c:v>3180.2</c:v>
                </c:pt>
                <c:pt idx="16">
                  <c:v>3377.3999999999996</c:v>
                </c:pt>
                <c:pt idx="17">
                  <c:v>3574.6</c:v>
                </c:pt>
                <c:pt idx="18">
                  <c:v>3771.7999999999997</c:v>
                </c:pt>
                <c:pt idx="19">
                  <c:v>3969</c:v>
                </c:pt>
              </c:numCache>
            </c:numRef>
          </c:val>
          <c:smooth val="0"/>
          <c:extLst>
            <c:ext xmlns:c16="http://schemas.microsoft.com/office/drawing/2014/chart" uri="{C3380CC4-5D6E-409C-BE32-E72D297353CC}">
              <c16:uniqueId val="{00000004-01E6-4B28-9790-FF8A5FD55BAC}"/>
            </c:ext>
          </c:extLst>
        </c:ser>
        <c:ser>
          <c:idx val="5"/>
          <c:order val="5"/>
          <c:tx>
            <c:strRef>
              <c:f>Berechnungen!$F$9</c:f>
              <c:strCache>
                <c:ptCount val="1"/>
                <c:pt idx="0">
                  <c:v>Jahr2019</c:v>
                </c:pt>
              </c:strCache>
            </c:strRef>
          </c:tx>
          <c:spPr>
            <a:ln w="28575" cap="rnd">
              <a:solidFill>
                <a:schemeClr val="accent6"/>
              </a:solidFill>
              <a:round/>
            </a:ln>
            <a:effectLst/>
          </c:spPr>
          <c:marker>
            <c:symbol val="none"/>
          </c:marker>
          <c:val>
            <c:numRef>
              <c:f>Berechnungen!$F$10:$F$29</c:f>
              <c:numCache>
                <c:formatCode>#,##0\ "€"</c:formatCode>
                <c:ptCount val="20"/>
                <c:pt idx="0">
                  <c:v>221.4</c:v>
                </c:pt>
                <c:pt idx="1">
                  <c:v>417.8</c:v>
                </c:pt>
                <c:pt idx="2">
                  <c:v>614.20000000000005</c:v>
                </c:pt>
                <c:pt idx="3">
                  <c:v>810.6</c:v>
                </c:pt>
                <c:pt idx="4">
                  <c:v>1007</c:v>
                </c:pt>
                <c:pt idx="5">
                  <c:v>1203.4000000000001</c:v>
                </c:pt>
                <c:pt idx="6">
                  <c:v>1399.8</c:v>
                </c:pt>
                <c:pt idx="7">
                  <c:v>1596.2</c:v>
                </c:pt>
                <c:pt idx="8">
                  <c:v>1792.6000000000001</c:v>
                </c:pt>
                <c:pt idx="9">
                  <c:v>1989</c:v>
                </c:pt>
                <c:pt idx="10">
                  <c:v>2185.4</c:v>
                </c:pt>
                <c:pt idx="11">
                  <c:v>2381.8000000000002</c:v>
                </c:pt>
                <c:pt idx="12">
                  <c:v>2578.2000000000003</c:v>
                </c:pt>
                <c:pt idx="13">
                  <c:v>2774.6</c:v>
                </c:pt>
                <c:pt idx="14">
                  <c:v>2971</c:v>
                </c:pt>
                <c:pt idx="15">
                  <c:v>3167.4</c:v>
                </c:pt>
                <c:pt idx="16">
                  <c:v>3363.8</c:v>
                </c:pt>
                <c:pt idx="17">
                  <c:v>3560.2000000000003</c:v>
                </c:pt>
                <c:pt idx="18">
                  <c:v>3756.6</c:v>
                </c:pt>
                <c:pt idx="19">
                  <c:v>3953</c:v>
                </c:pt>
              </c:numCache>
            </c:numRef>
          </c:val>
          <c:smooth val="0"/>
          <c:extLst>
            <c:ext xmlns:c16="http://schemas.microsoft.com/office/drawing/2014/chart" uri="{C3380CC4-5D6E-409C-BE32-E72D297353CC}">
              <c16:uniqueId val="{00000000-ACB6-49EE-915C-127111720611}"/>
            </c:ext>
          </c:extLst>
        </c:ser>
        <c:ser>
          <c:idx val="6"/>
          <c:order val="6"/>
          <c:tx>
            <c:strRef>
              <c:f>Berechnungen!$G$9</c:f>
              <c:strCache>
                <c:ptCount val="1"/>
                <c:pt idx="0">
                  <c:v>fiktiv</c:v>
                </c:pt>
              </c:strCache>
            </c:strRef>
          </c:tx>
          <c:spPr>
            <a:ln w="28575" cap="rnd">
              <a:solidFill>
                <a:schemeClr val="accent1">
                  <a:lumMod val="60000"/>
                </a:schemeClr>
              </a:solidFill>
              <a:round/>
            </a:ln>
            <a:effectLst/>
          </c:spPr>
          <c:marker>
            <c:symbol val="none"/>
          </c:marker>
          <c:val>
            <c:numRef>
              <c:f>Berechnungen!$G$10:$G$29</c:f>
              <c:numCache>
                <c:formatCode>#,##0\ "€"</c:formatCode>
                <c:ptCount val="20"/>
                <c:pt idx="0">
                  <c:v>585</c:v>
                </c:pt>
                <c:pt idx="1">
                  <c:v>1145</c:v>
                </c:pt>
                <c:pt idx="2">
                  <c:v>1705</c:v>
                </c:pt>
                <c:pt idx="3">
                  <c:v>2265</c:v>
                </c:pt>
                <c:pt idx="4">
                  <c:v>2825</c:v>
                </c:pt>
                <c:pt idx="5">
                  <c:v>3385</c:v>
                </c:pt>
                <c:pt idx="6">
                  <c:v>3945</c:v>
                </c:pt>
                <c:pt idx="7">
                  <c:v>4505</c:v>
                </c:pt>
                <c:pt idx="8">
                  <c:v>5065</c:v>
                </c:pt>
                <c:pt idx="9">
                  <c:v>5625</c:v>
                </c:pt>
                <c:pt idx="10">
                  <c:v>6185</c:v>
                </c:pt>
                <c:pt idx="11">
                  <c:v>6745</c:v>
                </c:pt>
                <c:pt idx="12">
                  <c:v>7305</c:v>
                </c:pt>
                <c:pt idx="13">
                  <c:v>7865</c:v>
                </c:pt>
                <c:pt idx="14">
                  <c:v>8425</c:v>
                </c:pt>
                <c:pt idx="15">
                  <c:v>8985</c:v>
                </c:pt>
                <c:pt idx="16">
                  <c:v>9545</c:v>
                </c:pt>
                <c:pt idx="17">
                  <c:v>10105</c:v>
                </c:pt>
                <c:pt idx="18">
                  <c:v>10665</c:v>
                </c:pt>
                <c:pt idx="19">
                  <c:v>11225</c:v>
                </c:pt>
              </c:numCache>
            </c:numRef>
          </c:val>
          <c:smooth val="0"/>
          <c:extLst>
            <c:ext xmlns:c16="http://schemas.microsoft.com/office/drawing/2014/chart" uri="{C3380CC4-5D6E-409C-BE32-E72D297353CC}">
              <c16:uniqueId val="{00000001-ACB6-49EE-915C-127111720611}"/>
            </c:ext>
          </c:extLst>
        </c:ser>
        <c:dLbls>
          <c:showLegendKey val="0"/>
          <c:showVal val="0"/>
          <c:showCatName val="0"/>
          <c:showSerName val="0"/>
          <c:showPercent val="0"/>
          <c:showBubbleSize val="0"/>
        </c:dLbls>
        <c:smooth val="0"/>
        <c:axId val="130872496"/>
        <c:axId val="175356568"/>
      </c:lineChart>
      <c:catAx>
        <c:axId val="13087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5356568"/>
        <c:crosses val="autoZero"/>
        <c:auto val="1"/>
        <c:lblAlgn val="ctr"/>
        <c:lblOffset val="100"/>
        <c:noMultiLvlLbl val="0"/>
      </c:catAx>
      <c:valAx>
        <c:axId val="175356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0872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290511</xdr:colOff>
      <xdr:row>8</xdr:row>
      <xdr:rowOff>38100</xdr:rowOff>
    </xdr:from>
    <xdr:to>
      <xdr:col>16</xdr:col>
      <xdr:colOff>66674</xdr:colOff>
      <xdr:row>29</xdr:row>
      <xdr:rowOff>0</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1"/>
  <sheetViews>
    <sheetView tabSelected="1" topLeftCell="A2" workbookViewId="0">
      <selection activeCell="B6" sqref="B6"/>
    </sheetView>
  </sheetViews>
  <sheetFormatPr baseColWidth="10" defaultRowHeight="14.5" x14ac:dyDescent="0.35"/>
  <cols>
    <col min="1" max="1" width="17" style="7" customWidth="1"/>
    <col min="2" max="5" width="11.453125" style="7"/>
    <col min="6" max="16384" width="10.90625" style="8"/>
  </cols>
  <sheetData>
    <row r="2" spans="1:16" x14ac:dyDescent="0.35">
      <c r="A2" s="15" t="s">
        <v>19</v>
      </c>
    </row>
    <row r="3" spans="1:16" ht="47.25" customHeight="1" x14ac:dyDescent="0.35">
      <c r="A3" s="16" t="s">
        <v>21</v>
      </c>
      <c r="B3" s="16"/>
      <c r="C3" s="16"/>
      <c r="D3" s="16"/>
      <c r="E3" s="16"/>
      <c r="F3" s="16"/>
      <c r="G3" s="16"/>
      <c r="H3" s="16"/>
      <c r="I3" s="16"/>
      <c r="J3" s="16"/>
      <c r="K3" s="16"/>
      <c r="L3" s="16"/>
      <c r="M3" s="16"/>
      <c r="N3" s="16"/>
      <c r="O3" s="16"/>
      <c r="P3" s="16"/>
    </row>
    <row r="4" spans="1:16" ht="13.5" customHeight="1" x14ac:dyDescent="0.35"/>
    <row r="5" spans="1:16" ht="13.5" customHeight="1" x14ac:dyDescent="0.35"/>
    <row r="6" spans="1:16" x14ac:dyDescent="0.35">
      <c r="A6" s="8" t="s">
        <v>8</v>
      </c>
      <c r="B6" s="1">
        <v>4</v>
      </c>
    </row>
    <row r="8" spans="1:16" x14ac:dyDescent="0.35">
      <c r="B8" s="14" t="s">
        <v>14</v>
      </c>
    </row>
    <row r="9" spans="1:16" x14ac:dyDescent="0.35">
      <c r="A9" s="7" t="s">
        <v>1</v>
      </c>
      <c r="B9" s="7" t="s">
        <v>7</v>
      </c>
      <c r="C9" s="7" t="s">
        <v>11</v>
      </c>
      <c r="D9" s="7" t="s">
        <v>12</v>
      </c>
      <c r="E9" s="7" t="s">
        <v>13</v>
      </c>
      <c r="F9" s="7" t="s">
        <v>18</v>
      </c>
      <c r="G9" s="7" t="s">
        <v>22</v>
      </c>
    </row>
    <row r="10" spans="1:16" x14ac:dyDescent="0.35">
      <c r="A10" s="7">
        <v>10</v>
      </c>
      <c r="B10" s="17">
        <f>Veranstaltungen!$E$5 + A10*$B$6*Veranstaltungen!$D$5</f>
        <v>117</v>
      </c>
      <c r="C10" s="17">
        <f>Veranstaltungen!$E$6 + A10*$B$6*Veranstaltungen!$D$6</f>
        <v>135.39999999999998</v>
      </c>
      <c r="D10" s="17">
        <f>Veranstaltungen!$E$7 + A10*$B$6*Veranstaltungen!$D$7</f>
        <v>155.39999999999998</v>
      </c>
      <c r="E10" s="17">
        <f>Veranstaltungen!$E$8 + A10*$B$6*Veranstaltungen!$D$8</f>
        <v>222.2</v>
      </c>
      <c r="F10" s="17">
        <f>Veranstaltungen!$E$9 + A10*$B$6*Veranstaltungen!$D$9</f>
        <v>221.4</v>
      </c>
      <c r="G10" s="17">
        <f>Veranstaltungen!$E$10 + A10*$B$6*Veranstaltungen!$D$10</f>
        <v>585</v>
      </c>
    </row>
    <row r="11" spans="1:16" x14ac:dyDescent="0.35">
      <c r="A11" s="7">
        <v>20</v>
      </c>
      <c r="B11" s="17">
        <f>Veranstaltungen!$E$5 + A11*$B$6*Veranstaltungen!$D$5</f>
        <v>209</v>
      </c>
      <c r="C11" s="17">
        <f>Veranstaltungen!$E$6 + A11*$B$6*Veranstaltungen!$D$6</f>
        <v>245.79999999999998</v>
      </c>
      <c r="D11" s="17">
        <f>Veranstaltungen!$E$7 + A11*$B$6*Veranstaltungen!$D$7</f>
        <v>285.79999999999995</v>
      </c>
      <c r="E11" s="17">
        <f>Veranstaltungen!$E$8 + A11*$B$6*Veranstaltungen!$D$8</f>
        <v>419.4</v>
      </c>
      <c r="F11" s="17">
        <f>Veranstaltungen!$E$9 + A11*$B$6*Veranstaltungen!$D$9</f>
        <v>417.8</v>
      </c>
      <c r="G11" s="17">
        <f>Veranstaltungen!$E$10 + A11*$B$6*Veranstaltungen!$D$10</f>
        <v>1145</v>
      </c>
    </row>
    <row r="12" spans="1:16" x14ac:dyDescent="0.35">
      <c r="A12" s="7">
        <v>30</v>
      </c>
      <c r="B12" s="17">
        <f>Veranstaltungen!$E$5 + A12*$B$6*Veranstaltungen!$D$5</f>
        <v>301</v>
      </c>
      <c r="C12" s="17">
        <f>Veranstaltungen!$E$6 + A12*$B$6*Veranstaltungen!$D$6</f>
        <v>356.2</v>
      </c>
      <c r="D12" s="17">
        <f>Veranstaltungen!$E$7 + A12*$B$6*Veranstaltungen!$D$7</f>
        <v>416.2</v>
      </c>
      <c r="E12" s="17">
        <f>Veranstaltungen!$E$8 + A12*$B$6*Veranstaltungen!$D$8</f>
        <v>616.59999999999991</v>
      </c>
      <c r="F12" s="17">
        <f>Veranstaltungen!$E$9 + A12*$B$6*Veranstaltungen!$D$9</f>
        <v>614.20000000000005</v>
      </c>
      <c r="G12" s="17">
        <f>Veranstaltungen!$E$10 + A12*$B$6*Veranstaltungen!$D$10</f>
        <v>1705</v>
      </c>
    </row>
    <row r="13" spans="1:16" x14ac:dyDescent="0.35">
      <c r="A13" s="7">
        <v>40</v>
      </c>
      <c r="B13" s="17">
        <f>Veranstaltungen!$E$5 + A13*$B$6*Veranstaltungen!$D$5</f>
        <v>393</v>
      </c>
      <c r="C13" s="17">
        <f>Veranstaltungen!$E$6 + A13*$B$6*Veranstaltungen!$D$6</f>
        <v>466.59999999999997</v>
      </c>
      <c r="D13" s="17">
        <f>Veranstaltungen!$E$7 + A13*$B$6*Veranstaltungen!$D$7</f>
        <v>546.59999999999991</v>
      </c>
      <c r="E13" s="17">
        <f>Veranstaltungen!$E$8 + A13*$B$6*Veranstaltungen!$D$8</f>
        <v>813.8</v>
      </c>
      <c r="F13" s="17">
        <f>Veranstaltungen!$E$9 + A13*$B$6*Veranstaltungen!$D$9</f>
        <v>810.6</v>
      </c>
      <c r="G13" s="17">
        <f>Veranstaltungen!$E$10 + A13*$B$6*Veranstaltungen!$D$10</f>
        <v>2265</v>
      </c>
    </row>
    <row r="14" spans="1:16" x14ac:dyDescent="0.35">
      <c r="A14" s="7">
        <v>50</v>
      </c>
      <c r="B14" s="17">
        <f>Veranstaltungen!$E$5 + A14*$B$6*Veranstaltungen!$D$5</f>
        <v>484.99999999999994</v>
      </c>
      <c r="C14" s="17">
        <f>Veranstaltungen!$E$6 + A14*$B$6*Veranstaltungen!$D$6</f>
        <v>577</v>
      </c>
      <c r="D14" s="17">
        <f>Veranstaltungen!$E$7 + A14*$B$6*Veranstaltungen!$D$7</f>
        <v>677</v>
      </c>
      <c r="E14" s="17">
        <f>Veranstaltungen!$E$8 + A14*$B$6*Veranstaltungen!$D$8</f>
        <v>1011</v>
      </c>
      <c r="F14" s="17">
        <f>Veranstaltungen!$E$9 + A14*$B$6*Veranstaltungen!$D$9</f>
        <v>1007</v>
      </c>
      <c r="G14" s="17">
        <f>Veranstaltungen!$E$10 + A14*$B$6*Veranstaltungen!$D$10</f>
        <v>2825</v>
      </c>
    </row>
    <row r="15" spans="1:16" x14ac:dyDescent="0.35">
      <c r="A15" s="7">
        <v>60</v>
      </c>
      <c r="B15" s="17">
        <f>Veranstaltungen!$E$5 + A15*$B$6*Veranstaltungen!$D$5</f>
        <v>577</v>
      </c>
      <c r="C15" s="17">
        <f>Veranstaltungen!$E$6 + A15*$B$6*Veranstaltungen!$D$6</f>
        <v>687.4</v>
      </c>
      <c r="D15" s="17">
        <f>Veranstaltungen!$E$7 + A15*$B$6*Veranstaltungen!$D$7</f>
        <v>807.4</v>
      </c>
      <c r="E15" s="17">
        <f>Veranstaltungen!$E$8 + A15*$B$6*Veranstaltungen!$D$8</f>
        <v>1208.1999999999998</v>
      </c>
      <c r="F15" s="17">
        <f>Veranstaltungen!$E$9 + A15*$B$6*Veranstaltungen!$D$9</f>
        <v>1203.4000000000001</v>
      </c>
      <c r="G15" s="17">
        <f>Veranstaltungen!$E$10 + A15*$B$6*Veranstaltungen!$D$10</f>
        <v>3385</v>
      </c>
    </row>
    <row r="16" spans="1:16" x14ac:dyDescent="0.35">
      <c r="A16" s="7">
        <v>70</v>
      </c>
      <c r="B16" s="17">
        <f>Veranstaltungen!$E$5 + A16*$B$6*Veranstaltungen!$D$5</f>
        <v>669</v>
      </c>
      <c r="C16" s="17">
        <f>Veranstaltungen!$E$6 + A16*$B$6*Veranstaltungen!$D$6</f>
        <v>797.8</v>
      </c>
      <c r="D16" s="17">
        <f>Veranstaltungen!$E$7 + A16*$B$6*Veranstaltungen!$D$7</f>
        <v>937.8</v>
      </c>
      <c r="E16" s="17">
        <f>Veranstaltungen!$E$8 + A16*$B$6*Veranstaltungen!$D$8</f>
        <v>1405.3999999999999</v>
      </c>
      <c r="F16" s="17">
        <f>Veranstaltungen!$E$9 + A16*$B$6*Veranstaltungen!$D$9</f>
        <v>1399.8</v>
      </c>
      <c r="G16" s="17">
        <f>Veranstaltungen!$E$10 + A16*$B$6*Veranstaltungen!$D$10</f>
        <v>3945</v>
      </c>
    </row>
    <row r="17" spans="1:7" x14ac:dyDescent="0.35">
      <c r="A17" s="7">
        <v>80</v>
      </c>
      <c r="B17" s="17">
        <f>Veranstaltungen!$E$5 + A17*$B$6*Veranstaltungen!$D$5</f>
        <v>761</v>
      </c>
      <c r="C17" s="17">
        <f>Veranstaltungen!$E$6 + A17*$B$6*Veranstaltungen!$D$6</f>
        <v>908.19999999999993</v>
      </c>
      <c r="D17" s="17">
        <f>Veranstaltungen!$E$7 + A17*$B$6*Veranstaltungen!$D$7</f>
        <v>1068.1999999999998</v>
      </c>
      <c r="E17" s="17">
        <f>Veranstaltungen!$E$8 + A17*$B$6*Veranstaltungen!$D$8</f>
        <v>1602.6</v>
      </c>
      <c r="F17" s="17">
        <f>Veranstaltungen!$E$9 + A17*$B$6*Veranstaltungen!$D$9</f>
        <v>1596.2</v>
      </c>
      <c r="G17" s="17">
        <f>Veranstaltungen!$E$10 + A17*$B$6*Veranstaltungen!$D$10</f>
        <v>4505</v>
      </c>
    </row>
    <row r="18" spans="1:7" x14ac:dyDescent="0.35">
      <c r="A18" s="7">
        <v>90</v>
      </c>
      <c r="B18" s="17">
        <f>Veranstaltungen!$E$5 + A18*$B$6*Veranstaltungen!$D$5</f>
        <v>852.99999999999989</v>
      </c>
      <c r="C18" s="17">
        <f>Veranstaltungen!$E$6 + A18*$B$6*Veranstaltungen!$D$6</f>
        <v>1018.5999999999999</v>
      </c>
      <c r="D18" s="17">
        <f>Veranstaltungen!$E$7 + A18*$B$6*Veranstaltungen!$D$7</f>
        <v>1198.5999999999999</v>
      </c>
      <c r="E18" s="17">
        <f>Veranstaltungen!$E$8 + A18*$B$6*Veranstaltungen!$D$8</f>
        <v>1799.8</v>
      </c>
      <c r="F18" s="17">
        <f>Veranstaltungen!$E$9 + A18*$B$6*Veranstaltungen!$D$9</f>
        <v>1792.6000000000001</v>
      </c>
      <c r="G18" s="17">
        <f>Veranstaltungen!$E$10 + A18*$B$6*Veranstaltungen!$D$10</f>
        <v>5065</v>
      </c>
    </row>
    <row r="19" spans="1:7" x14ac:dyDescent="0.35">
      <c r="A19" s="7">
        <v>100</v>
      </c>
      <c r="B19" s="17">
        <f>Veranstaltungen!$E$5 + A19*$B$6*Veranstaltungen!$D$5</f>
        <v>944.99999999999989</v>
      </c>
      <c r="C19" s="17">
        <f>Veranstaltungen!$E$6 + A19*$B$6*Veranstaltungen!$D$6</f>
        <v>1129</v>
      </c>
      <c r="D19" s="17">
        <f>Veranstaltungen!$E$7 + A19*$B$6*Veranstaltungen!$D$7</f>
        <v>1329</v>
      </c>
      <c r="E19" s="17">
        <f>Veranstaltungen!$E$8 + A19*$B$6*Veranstaltungen!$D$8</f>
        <v>1997</v>
      </c>
      <c r="F19" s="17">
        <f>Veranstaltungen!$E$9 + A19*$B$6*Veranstaltungen!$D$9</f>
        <v>1989</v>
      </c>
      <c r="G19" s="17">
        <f>Veranstaltungen!$E$10 + A19*$B$6*Veranstaltungen!$D$10</f>
        <v>5625</v>
      </c>
    </row>
    <row r="20" spans="1:7" x14ac:dyDescent="0.35">
      <c r="A20" s="7">
        <v>110</v>
      </c>
      <c r="B20" s="17">
        <f>Veranstaltungen!$E$5 + A20*$B$6*Veranstaltungen!$D$5</f>
        <v>1037</v>
      </c>
      <c r="C20" s="17">
        <f>Veranstaltungen!$E$6 + A20*$B$6*Veranstaltungen!$D$6</f>
        <v>1239.3999999999999</v>
      </c>
      <c r="D20" s="17">
        <f>Veranstaltungen!$E$7 + A20*$B$6*Veranstaltungen!$D$7</f>
        <v>1459.3999999999999</v>
      </c>
      <c r="E20" s="17">
        <f>Veranstaltungen!$E$8 + A20*$B$6*Veranstaltungen!$D$8</f>
        <v>2194.1999999999998</v>
      </c>
      <c r="F20" s="17">
        <f>Veranstaltungen!$E$9 + A20*$B$6*Veranstaltungen!$D$9</f>
        <v>2185.4</v>
      </c>
      <c r="G20" s="17">
        <f>Veranstaltungen!$E$10 + A20*$B$6*Veranstaltungen!$D$10</f>
        <v>6185</v>
      </c>
    </row>
    <row r="21" spans="1:7" x14ac:dyDescent="0.35">
      <c r="A21" s="7">
        <v>120</v>
      </c>
      <c r="B21" s="17">
        <f>Veranstaltungen!$E$5 + A21*$B$6*Veranstaltungen!$D$5</f>
        <v>1129</v>
      </c>
      <c r="C21" s="17">
        <f>Veranstaltungen!$E$6 + A21*$B$6*Veranstaltungen!$D$6</f>
        <v>1349.8</v>
      </c>
      <c r="D21" s="17">
        <f>Veranstaltungen!$E$7 + A21*$B$6*Veranstaltungen!$D$7</f>
        <v>1589.8</v>
      </c>
      <c r="E21" s="17">
        <f>Veranstaltungen!$E$8 + A21*$B$6*Veranstaltungen!$D$8</f>
        <v>2391.3999999999996</v>
      </c>
      <c r="F21" s="17">
        <f>Veranstaltungen!$E$9 + A21*$B$6*Veranstaltungen!$D$9</f>
        <v>2381.8000000000002</v>
      </c>
      <c r="G21" s="17">
        <f>Veranstaltungen!$E$10 + A21*$B$6*Veranstaltungen!$D$10</f>
        <v>6745</v>
      </c>
    </row>
    <row r="22" spans="1:7" x14ac:dyDescent="0.35">
      <c r="A22" s="7">
        <v>130</v>
      </c>
      <c r="B22" s="17">
        <f>Veranstaltungen!$E$5 + A22*$B$6*Veranstaltungen!$D$5</f>
        <v>1221</v>
      </c>
      <c r="C22" s="17">
        <f>Veranstaltungen!$E$6 + A22*$B$6*Veranstaltungen!$D$6</f>
        <v>1460.1999999999998</v>
      </c>
      <c r="D22" s="17">
        <f>Veranstaltungen!$E$7 + A22*$B$6*Veranstaltungen!$D$7</f>
        <v>1720.1999999999998</v>
      </c>
      <c r="E22" s="17">
        <f>Veranstaltungen!$E$8 + A22*$B$6*Veranstaltungen!$D$8</f>
        <v>2588.6</v>
      </c>
      <c r="F22" s="17">
        <f>Veranstaltungen!$E$9 + A22*$B$6*Veranstaltungen!$D$9</f>
        <v>2578.2000000000003</v>
      </c>
      <c r="G22" s="17">
        <f>Veranstaltungen!$E$10 + A22*$B$6*Veranstaltungen!$D$10</f>
        <v>7305</v>
      </c>
    </row>
    <row r="23" spans="1:7" x14ac:dyDescent="0.35">
      <c r="A23" s="7">
        <v>140</v>
      </c>
      <c r="B23" s="17">
        <f>Veranstaltungen!$E$5 + A23*$B$6*Veranstaltungen!$D$5</f>
        <v>1313</v>
      </c>
      <c r="C23" s="17">
        <f>Veranstaltungen!$E$6 + A23*$B$6*Veranstaltungen!$D$6</f>
        <v>1570.6</v>
      </c>
      <c r="D23" s="17">
        <f>Veranstaltungen!$E$7 + A23*$B$6*Veranstaltungen!$D$7</f>
        <v>1850.6</v>
      </c>
      <c r="E23" s="17">
        <f>Veranstaltungen!$E$8 + A23*$B$6*Veranstaltungen!$D$8</f>
        <v>2785.7999999999997</v>
      </c>
      <c r="F23" s="17">
        <f>Veranstaltungen!$E$9 + A23*$B$6*Veranstaltungen!$D$9</f>
        <v>2774.6</v>
      </c>
      <c r="G23" s="17">
        <f>Veranstaltungen!$E$10 + A23*$B$6*Veranstaltungen!$D$10</f>
        <v>7865</v>
      </c>
    </row>
    <row r="24" spans="1:7" x14ac:dyDescent="0.35">
      <c r="A24" s="7">
        <v>150</v>
      </c>
      <c r="B24" s="17">
        <f>Veranstaltungen!$E$5 + A24*$B$6*Veranstaltungen!$D$5</f>
        <v>1405</v>
      </c>
      <c r="C24" s="17">
        <f>Veranstaltungen!$E$6 + A24*$B$6*Veranstaltungen!$D$6</f>
        <v>1680.9999999999998</v>
      </c>
      <c r="D24" s="17">
        <f>Veranstaltungen!$E$7 + A24*$B$6*Veranstaltungen!$D$7</f>
        <v>1980.9999999999998</v>
      </c>
      <c r="E24" s="17">
        <f>Veranstaltungen!$E$8 + A24*$B$6*Veranstaltungen!$D$8</f>
        <v>2983</v>
      </c>
      <c r="F24" s="17">
        <f>Veranstaltungen!$E$9 + A24*$B$6*Veranstaltungen!$D$9</f>
        <v>2971</v>
      </c>
      <c r="G24" s="17">
        <f>Veranstaltungen!$E$10 + A24*$B$6*Veranstaltungen!$D$10</f>
        <v>8425</v>
      </c>
    </row>
    <row r="25" spans="1:7" x14ac:dyDescent="0.35">
      <c r="A25" s="7">
        <v>160</v>
      </c>
      <c r="B25" s="17">
        <f>Veranstaltungen!$E$5 + A25*$B$6*Veranstaltungen!$D$5</f>
        <v>1497</v>
      </c>
      <c r="C25" s="17">
        <f>Veranstaltungen!$E$6 + A25*$B$6*Veranstaltungen!$D$6</f>
        <v>1791.3999999999999</v>
      </c>
      <c r="D25" s="17">
        <f>Veranstaltungen!$E$7 + A25*$B$6*Veranstaltungen!$D$7</f>
        <v>2111.3999999999996</v>
      </c>
      <c r="E25" s="17">
        <f>Veranstaltungen!$E$8 + A25*$B$6*Veranstaltungen!$D$8</f>
        <v>3180.2</v>
      </c>
      <c r="F25" s="17">
        <f>Veranstaltungen!$E$9 + A25*$B$6*Veranstaltungen!$D$9</f>
        <v>3167.4</v>
      </c>
      <c r="G25" s="17">
        <f>Veranstaltungen!$E$10 + A25*$B$6*Veranstaltungen!$D$10</f>
        <v>8985</v>
      </c>
    </row>
    <row r="26" spans="1:7" x14ac:dyDescent="0.35">
      <c r="A26" s="7">
        <v>170</v>
      </c>
      <c r="B26" s="17">
        <f>Veranstaltungen!$E$5 + A26*$B$6*Veranstaltungen!$D$5</f>
        <v>1588.9999999999998</v>
      </c>
      <c r="C26" s="17">
        <f>Veranstaltungen!$E$6 + A26*$B$6*Veranstaltungen!$D$6</f>
        <v>1901.8</v>
      </c>
      <c r="D26" s="17">
        <f>Veranstaltungen!$E$7 + A26*$B$6*Veranstaltungen!$D$7</f>
        <v>2241.7999999999997</v>
      </c>
      <c r="E26" s="17">
        <f>Veranstaltungen!$E$8 + A26*$B$6*Veranstaltungen!$D$8</f>
        <v>3377.3999999999996</v>
      </c>
      <c r="F26" s="17">
        <f>Veranstaltungen!$E$9 + A26*$B$6*Veranstaltungen!$D$9</f>
        <v>3363.8</v>
      </c>
      <c r="G26" s="17">
        <f>Veranstaltungen!$E$10 + A26*$B$6*Veranstaltungen!$D$10</f>
        <v>9545</v>
      </c>
    </row>
    <row r="27" spans="1:7" x14ac:dyDescent="0.35">
      <c r="A27" s="7">
        <v>180</v>
      </c>
      <c r="B27" s="17">
        <f>Veranstaltungen!$E$5 + A27*$B$6*Veranstaltungen!$D$5</f>
        <v>1680.9999999999998</v>
      </c>
      <c r="C27" s="17">
        <f>Veranstaltungen!$E$6 + A27*$B$6*Veranstaltungen!$D$6</f>
        <v>2012.1999999999998</v>
      </c>
      <c r="D27" s="17">
        <f>Veranstaltungen!$E$7 + A27*$B$6*Veranstaltungen!$D$7</f>
        <v>2372.1999999999998</v>
      </c>
      <c r="E27" s="17">
        <f>Veranstaltungen!$E$8 + A27*$B$6*Veranstaltungen!$D$8</f>
        <v>3574.6</v>
      </c>
      <c r="F27" s="17">
        <f>Veranstaltungen!$E$9 + A27*$B$6*Veranstaltungen!$D$9</f>
        <v>3560.2000000000003</v>
      </c>
      <c r="G27" s="17">
        <f>Veranstaltungen!$E$10 + A27*$B$6*Veranstaltungen!$D$10</f>
        <v>10105</v>
      </c>
    </row>
    <row r="28" spans="1:7" x14ac:dyDescent="0.35">
      <c r="A28" s="7">
        <v>190</v>
      </c>
      <c r="B28" s="17">
        <f>Veranstaltungen!$E$5 + A28*$B$6*Veranstaltungen!$D$5</f>
        <v>1772.9999999999998</v>
      </c>
      <c r="C28" s="17">
        <f>Veranstaltungen!$E$6 + A28*$B$6*Veranstaltungen!$D$6</f>
        <v>2122.6</v>
      </c>
      <c r="D28" s="17">
        <f>Veranstaltungen!$E$7 + A28*$B$6*Veranstaltungen!$D$7</f>
        <v>2502.6</v>
      </c>
      <c r="E28" s="17">
        <f>Veranstaltungen!$E$8 + A28*$B$6*Veranstaltungen!$D$8</f>
        <v>3771.7999999999997</v>
      </c>
      <c r="F28" s="17">
        <f>Veranstaltungen!$E$9 + A28*$B$6*Veranstaltungen!$D$9</f>
        <v>3756.6</v>
      </c>
      <c r="G28" s="17">
        <f>Veranstaltungen!$E$10 + A28*$B$6*Veranstaltungen!$D$10</f>
        <v>10665</v>
      </c>
    </row>
    <row r="29" spans="1:7" x14ac:dyDescent="0.35">
      <c r="A29" s="7">
        <v>200</v>
      </c>
      <c r="B29" s="17">
        <f>Veranstaltungen!$E$5 + A29*$B$6*Veranstaltungen!$D$5</f>
        <v>1864.9999999999998</v>
      </c>
      <c r="C29" s="17">
        <f>Veranstaltungen!$E$6 + A29*$B$6*Veranstaltungen!$D$6</f>
        <v>2233</v>
      </c>
      <c r="D29" s="17">
        <f>Veranstaltungen!$E$7 + A29*$B$6*Veranstaltungen!$D$7</f>
        <v>2633</v>
      </c>
      <c r="E29" s="17">
        <f>Veranstaltungen!$E$8 + A29*$B$6*Veranstaltungen!$D$8</f>
        <v>3969</v>
      </c>
      <c r="F29" s="17">
        <f>Veranstaltungen!$E$9 + A29*$B$6*Veranstaltungen!$D$9</f>
        <v>3953</v>
      </c>
      <c r="G29" s="17">
        <f>Veranstaltungen!$E$10 + A29*$B$6*Veranstaltungen!$D$10</f>
        <v>11225</v>
      </c>
    </row>
    <row r="31" spans="1:7" x14ac:dyDescent="0.35">
      <c r="A31" s="7" t="s">
        <v>15</v>
      </c>
      <c r="B31" s="14" t="s">
        <v>20</v>
      </c>
    </row>
  </sheetData>
  <sheetProtection sheet="1" objects="1" scenarios="1" formatCells="0" formatColumns="0" formatRows="0"/>
  <mergeCells count="1">
    <mergeCell ref="A3:P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
  <sheetViews>
    <sheetView workbookViewId="0">
      <selection activeCell="A12" sqref="A12"/>
    </sheetView>
  </sheetViews>
  <sheetFormatPr baseColWidth="10" defaultRowHeight="14.5" x14ac:dyDescent="0.35"/>
  <cols>
    <col min="1" max="1" width="25.54296875" style="8" customWidth="1"/>
    <col min="2" max="2" width="14" style="7" customWidth="1"/>
    <col min="3" max="3" width="13.1796875" style="7" customWidth="1"/>
    <col min="4" max="4" width="17" style="7" customWidth="1"/>
    <col min="5" max="5" width="14.1796875" style="7" customWidth="1"/>
    <col min="6" max="6" width="16" style="7" customWidth="1"/>
    <col min="7" max="16384" width="10.90625" style="8"/>
  </cols>
  <sheetData>
    <row r="1" spans="1:16" x14ac:dyDescent="0.35">
      <c r="A1" s="6" t="s">
        <v>23</v>
      </c>
    </row>
    <row r="2" spans="1:16" x14ac:dyDescent="0.35">
      <c r="A2" s="16" t="s">
        <v>24</v>
      </c>
      <c r="B2" s="16"/>
      <c r="C2" s="16"/>
      <c r="D2" s="16"/>
      <c r="E2" s="16"/>
      <c r="F2" s="16"/>
      <c r="G2" s="16"/>
      <c r="H2" s="16"/>
      <c r="I2" s="16"/>
      <c r="J2" s="16"/>
      <c r="K2" s="16"/>
      <c r="L2" s="16"/>
      <c r="M2" s="16"/>
      <c r="N2" s="16"/>
      <c r="O2" s="16"/>
      <c r="P2" s="16"/>
    </row>
    <row r="4" spans="1:16" x14ac:dyDescent="0.35">
      <c r="B4" s="9" t="s">
        <v>0</v>
      </c>
      <c r="C4" s="9" t="s">
        <v>1</v>
      </c>
      <c r="D4" s="9" t="s">
        <v>2</v>
      </c>
      <c r="E4" s="9" t="s">
        <v>9</v>
      </c>
      <c r="F4" s="9" t="s">
        <v>10</v>
      </c>
    </row>
    <row r="5" spans="1:16" x14ac:dyDescent="0.35">
      <c r="A5" s="10" t="s">
        <v>3</v>
      </c>
      <c r="B5" s="9">
        <v>246</v>
      </c>
      <c r="C5" s="11">
        <v>10992</v>
      </c>
      <c r="D5" s="5">
        <v>2.2999999999999998</v>
      </c>
      <c r="E5" s="12">
        <v>25</v>
      </c>
      <c r="F5" s="12">
        <v>100000</v>
      </c>
    </row>
    <row r="6" spans="1:16" x14ac:dyDescent="0.35">
      <c r="A6" s="10" t="s">
        <v>4</v>
      </c>
      <c r="B6" s="9">
        <v>243</v>
      </c>
      <c r="C6" s="11">
        <v>10936</v>
      </c>
      <c r="D6" s="5">
        <v>2.76</v>
      </c>
      <c r="E6" s="12">
        <v>25</v>
      </c>
      <c r="F6" s="12">
        <v>100000</v>
      </c>
    </row>
    <row r="7" spans="1:16" x14ac:dyDescent="0.35">
      <c r="A7" s="10" t="s">
        <v>5</v>
      </c>
      <c r="B7" s="9">
        <v>261</v>
      </c>
      <c r="C7" s="11">
        <v>10289</v>
      </c>
      <c r="D7" s="5">
        <v>3.26</v>
      </c>
      <c r="E7" s="12">
        <v>25</v>
      </c>
      <c r="F7" s="12">
        <v>120000</v>
      </c>
    </row>
    <row r="8" spans="1:16" x14ac:dyDescent="0.35">
      <c r="A8" s="10" t="s">
        <v>6</v>
      </c>
      <c r="B8" s="9">
        <v>196</v>
      </c>
      <c r="C8" s="11">
        <v>8208</v>
      </c>
      <c r="D8" s="5">
        <v>4.93</v>
      </c>
      <c r="E8" s="12">
        <v>25</v>
      </c>
      <c r="F8" s="12">
        <v>120000</v>
      </c>
    </row>
    <row r="9" spans="1:16" x14ac:dyDescent="0.35">
      <c r="A9" s="10" t="s">
        <v>17</v>
      </c>
      <c r="B9" s="9">
        <v>196</v>
      </c>
      <c r="C9" s="11">
        <v>8576</v>
      </c>
      <c r="D9" s="5">
        <v>4.91</v>
      </c>
      <c r="E9" s="12">
        <v>25</v>
      </c>
      <c r="F9" s="12">
        <v>120000</v>
      </c>
    </row>
    <row r="10" spans="1:16" x14ac:dyDescent="0.35">
      <c r="A10" s="13" t="s">
        <v>22</v>
      </c>
      <c r="B10" s="3">
        <v>200</v>
      </c>
      <c r="C10" s="4">
        <v>8500</v>
      </c>
      <c r="D10" s="2">
        <v>14</v>
      </c>
      <c r="E10" s="12">
        <v>25</v>
      </c>
      <c r="F10" s="12">
        <v>240000</v>
      </c>
    </row>
    <row r="12" spans="1:16" x14ac:dyDescent="0.35">
      <c r="A12" s="8" t="s">
        <v>15</v>
      </c>
      <c r="B12" s="14" t="s">
        <v>16</v>
      </c>
    </row>
  </sheetData>
  <sheetProtection sheet="1" objects="1" scenarios="1" formatCells="0" formatColumns="0" formatRows="0"/>
  <mergeCells count="1">
    <mergeCell ref="A2:P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Berechnungen</vt:lpstr>
      <vt:lpstr>Veranstaltungen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pKlopfer</dc:creator>
  <cp:lastModifiedBy>Peter Klopfer</cp:lastModifiedBy>
  <dcterms:created xsi:type="dcterms:W3CDTF">2019-02-13T17:47:49Z</dcterms:created>
  <dcterms:modified xsi:type="dcterms:W3CDTF">2026-03-12T11:19:58Z</dcterms:modified>
</cp:coreProperties>
</file>